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หกรณ์\"/>
    </mc:Choice>
  </mc:AlternateContent>
  <xr:revisionPtr revIDLastSave="0" documentId="13_ncr:1_{DF1D062F-775E-436B-AAD7-696A59ECD689}" xr6:coauthVersionLast="36" xr6:coauthVersionMax="47" xr10:uidLastSave="{00000000-0000-0000-0000-000000000000}"/>
  <bookViews>
    <workbookView xWindow="-120" yWindow="-120" windowWidth="29040" windowHeight="15720" xr2:uid="{4074EDBB-7987-432A-AD5B-416AC5201255}"/>
  </bookViews>
  <sheets>
    <sheet name="วิธีคำนวณเงินปันผล 2567 " sheetId="1" r:id="rId1"/>
  </sheets>
  <definedNames>
    <definedName name="aug_2007_เทียบฉ__List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K10" i="1" l="1"/>
  <c r="L10" i="1" s="1"/>
  <c r="I11" i="1"/>
  <c r="K11" i="1"/>
  <c r="L11" i="1" s="1"/>
  <c r="I12" i="1"/>
  <c r="K12" i="1"/>
  <c r="L12" i="1"/>
  <c r="I13" i="1"/>
  <c r="K13" i="1"/>
  <c r="L13" i="1" s="1"/>
  <c r="I14" i="1"/>
  <c r="K14" i="1"/>
  <c r="L14" i="1"/>
  <c r="I15" i="1"/>
  <c r="K15" i="1"/>
  <c r="L15" i="1" s="1"/>
  <c r="I16" i="1"/>
  <c r="K16" i="1"/>
  <c r="L16" i="1"/>
  <c r="I17" i="1"/>
  <c r="K17" i="1"/>
  <c r="L17" i="1" s="1"/>
  <c r="I18" i="1"/>
  <c r="K18" i="1"/>
  <c r="L18" i="1"/>
  <c r="I19" i="1"/>
  <c r="K19" i="1"/>
  <c r="L19" i="1" s="1"/>
  <c r="I20" i="1"/>
  <c r="K20" i="1"/>
  <c r="L20" i="1"/>
  <c r="I21" i="1"/>
  <c r="K21" i="1"/>
  <c r="L21" i="1" s="1"/>
  <c r="I22" i="1"/>
  <c r="K22" i="1"/>
  <c r="L22" i="1"/>
  <c r="B23" i="1"/>
  <c r="D23" i="1"/>
  <c r="L23" i="1" l="1"/>
  <c r="K23" i="1"/>
</calcChain>
</file>

<file path=xl/sharedStrings.xml><?xml version="1.0" encoding="utf-8"?>
<sst xmlns="http://schemas.openxmlformats.org/spreadsheetml/2006/main" count="75" uniqueCount="39">
  <si>
    <t>รวมจำนวน 30,000.- บาท โดยที่ประชุมใหญ่มีมติให้เฉลี่ยคืนร้อยละ 6.00 ดังนั้น เงินเฉลี่ยคืน คือ 30,000.- x 6.00/100 =  1,800.- บาท</t>
  </si>
  <si>
    <t>ปี 2567 นาย ก. กู้เงินสหกรณ์ 500,000.- บาท ชำระดอกเบี้ยเงินกู้ให้แก่สหกรณ์ทั้งปีดอกเบี้ยเงินกู้ฉุกเฉิน เงินกู้สามัญและเงินกู้พิเศษ</t>
  </si>
  <si>
    <t>ตัวอย่าง</t>
  </si>
  <si>
    <t>ดอกเบี้ยจ่ายทั้งปี X อัตราเฉลี่ยคืน</t>
  </si>
  <si>
    <t>วิธีการคำนวณเงินเฉลี่ยคืน</t>
  </si>
  <si>
    <t>เงินกู้สามัญและเงินกู้พิเศษเท่านั้น</t>
  </si>
  <si>
    <t>ถึง 31 ธันวาคม ในปีเดียวกัน คูณด้วยอัตราเฉลี่ยคืนที่สหกรณ์กำหนดไว้ในแต่ละปี ดอกเบี้ยที่นำมาคำนวณเงินเฉลี่ยคืนดอกเบี้ยเงินกู้ฉุกเฉิน</t>
  </si>
  <si>
    <r>
      <rPr>
        <b/>
        <u/>
        <sz val="16"/>
        <color indexed="8"/>
        <rFont val="TH Sarabun New"/>
        <family val="2"/>
      </rPr>
      <t>2)  เงินเฉลี่ยคืน</t>
    </r>
    <r>
      <rPr>
        <sz val="16"/>
        <color indexed="8"/>
        <rFont val="TH Sarabun New"/>
        <family val="2"/>
      </rPr>
      <t xml:space="preserve"> คือ เงินที่จ่ายคืนให้กับสมาชิกผู้เสียดอกเบี้ย โดยคิดจากดอกเบี้ยเงินกู้ ที่สมาชิกจ่ายให้แก่สหกรณ์ตั้งแต่ 1 มกราคม</t>
    </r>
  </si>
  <si>
    <t>ทุนคงเหลือปลายปี</t>
  </si>
  <si>
    <t>x 6.05/100 x 0/366</t>
  </si>
  <si>
    <t>100</t>
  </si>
  <si>
    <t>6.05</t>
  </si>
  <si>
    <t>รายเดือน</t>
  </si>
  <si>
    <t>x 6.05/100 x 31/366</t>
  </si>
  <si>
    <t>x 6.05/100 x 61/366</t>
  </si>
  <si>
    <t>x 6.05/100 x 92/366</t>
  </si>
  <si>
    <t>x 6.05/100 x 122/366</t>
  </si>
  <si>
    <t>x 6.05/100 x 153/366</t>
  </si>
  <si>
    <t>x 6.05/100 x 184/366</t>
  </si>
  <si>
    <t>x 6.05/100 x 214/366</t>
  </si>
  <si>
    <t>x 6.05/100 x 245/366</t>
  </si>
  <si>
    <t>x 6.05/100 x 275/366</t>
  </si>
  <si>
    <t>x 6.05/100 x 306/366</t>
  </si>
  <si>
    <t>x 6.05/100 x 335/366</t>
  </si>
  <si>
    <t>x 6.05/100 x 366/366</t>
  </si>
  <si>
    <t>ยกมา ณ 31 ธ.ค. 66</t>
  </si>
  <si>
    <t>ทุนยกมาต้นปี</t>
  </si>
  <si>
    <t>เงินปันผล</t>
  </si>
  <si>
    <t>วิธีการคำนวณ</t>
  </si>
  <si>
    <t>ตัวคูณ (วัน)</t>
  </si>
  <si>
    <t>อัตรา %</t>
  </si>
  <si>
    <t>ประเภท</t>
  </si>
  <si>
    <t>เดือน</t>
  </si>
  <si>
    <t>366</t>
  </si>
  <si>
    <t>ทุนเรือนหุ้นรายเดือน x อัตราเงินปันผล x ระยะเวลา (วัน)</t>
  </si>
  <si>
    <t>วิธีการคำนวณเงินปันผล</t>
  </si>
  <si>
    <r>
      <rPr>
        <b/>
        <u/>
        <sz val="16"/>
        <color indexed="8"/>
        <rFont val="TH Sarabun New"/>
        <family val="2"/>
      </rPr>
      <t>1) เงินปันผล</t>
    </r>
    <r>
      <rPr>
        <sz val="16"/>
        <color indexed="8"/>
        <rFont val="TH Sarabun New"/>
        <family val="2"/>
      </rPr>
      <t xml:space="preserve"> คือผลตอบแทนที่คิดจากจำนวนเงินค่าหุ้นที่สมาชิกสะสมตามระยะเวลาของการส่งเงินค่าหุ้นคูณด้วยอัตราเงินปันผลในปีนั้น ๆ</t>
    </r>
  </si>
  <si>
    <t>ตัวอย่างการคำนวณเงินปันผล - เงินเฉลี่ยคืน ประจำปี 2567</t>
  </si>
  <si>
    <t>หุ้นรายเดือน (บาท)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</si>
</sst>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u/>
      <sz val="16"/>
      <color theme="1"/>
      <name val="TH Sarabun New"/>
      <family val="2"/>
    </font>
    <font>
      <b/>
      <u/>
      <sz val="16"/>
      <color indexed="8"/>
      <name val="TH Sarabun New"/>
      <family val="2"/>
    </font>
    <font>
      <sz val="16"/>
      <color indexed="8"/>
      <name val="TH Sarabun New"/>
      <family val="2"/>
    </font>
    <font>
      <b/>
      <sz val="16"/>
      <color theme="1"/>
      <name val="TH Sarabun New"/>
      <family val="2"/>
    </font>
    <font>
      <b/>
      <sz val="20"/>
      <color theme="1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43" fontId="2" fillId="0" borderId="0" xfId="1" applyFont="1" applyAlignment="1">
      <alignment vertical="center"/>
    </xf>
    <xf numFmtId="43" fontId="2" fillId="0" borderId="0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3" fontId="2" fillId="2" borderId="2" xfId="0" applyNumberFormat="1" applyFont="1" applyFill="1" applyBorder="1" applyAlignment="1">
      <alignment vertical="center"/>
    </xf>
    <xf numFmtId="43" fontId="2" fillId="0" borderId="5" xfId="0" applyNumberFormat="1" applyFont="1" applyBorder="1" applyAlignment="1">
      <alignment vertical="center"/>
    </xf>
    <xf numFmtId="43" fontId="2" fillId="0" borderId="5" xfId="1" applyFont="1" applyBorder="1" applyAlignment="1">
      <alignment vertical="center"/>
    </xf>
    <xf numFmtId="43" fontId="2" fillId="2" borderId="6" xfId="1" applyFont="1" applyFill="1" applyBorder="1" applyAlignment="1">
      <alignment vertical="center"/>
    </xf>
    <xf numFmtId="43" fontId="2" fillId="0" borderId="7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43" fontId="2" fillId="3" borderId="5" xfId="1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17" fontId="2" fillId="2" borderId="5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43" fontId="2" fillId="2" borderId="6" xfId="1" quotePrefix="1" applyFont="1" applyFill="1" applyBorder="1" applyAlignment="1">
      <alignment vertical="center"/>
    </xf>
    <xf numFmtId="43" fontId="2" fillId="0" borderId="6" xfId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7" fontId="2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3" borderId="5" xfId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43" fontId="6" fillId="5" borderId="2" xfId="1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43" fontId="6" fillId="2" borderId="3" xfId="1" applyFont="1" applyFill="1" applyBorder="1" applyAlignment="1">
      <alignment vertical="center"/>
    </xf>
    <xf numFmtId="43" fontId="6" fillId="2" borderId="2" xfId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43" fontId="2" fillId="0" borderId="8" xfId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6" fillId="0" borderId="7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1079469</xdr:colOff>
      <xdr:row>5</xdr:row>
      <xdr:rowOff>142875</xdr:rowOff>
    </xdr:from>
    <xdr:ext cx="2087046" cy="570284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D77860C-6873-418F-BD12-EE8F5C98344F}"/>
            </a:ext>
          </a:extLst>
        </xdr:cNvPr>
        <xdr:cNvSpPr txBox="1"/>
      </xdr:nvSpPr>
      <xdr:spPr>
        <a:xfrm>
          <a:off x="2193894" y="1838325"/>
          <a:ext cx="2087046" cy="570284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th-TH" sz="1400" b="1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ให้พิมพ์ตัวเลขหุ้นในช่องสีเหลืองเท่านั้น</a:t>
          </a:r>
          <a:br>
            <a:rPr lang="th-TH" sz="1400" b="1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th-TH" sz="1400" b="1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ระบบจะคำนวณให้อัตโนมัติ</a:t>
          </a:r>
        </a:p>
      </xdr:txBody>
    </xdr:sp>
    <xdr:clientData/>
  </xdr:oneCellAnchor>
  <xdr:twoCellAnchor>
    <xdr:from>
      <xdr:col>3</xdr:col>
      <xdr:colOff>485775</xdr:colOff>
      <xdr:row>7</xdr:row>
      <xdr:rowOff>123825</xdr:rowOff>
    </xdr:from>
    <xdr:to>
      <xdr:col>3</xdr:col>
      <xdr:colOff>714375</xdr:colOff>
      <xdr:row>7</xdr:row>
      <xdr:rowOff>276225</xdr:rowOff>
    </xdr:to>
    <xdr:sp macro="" textlink="">
      <xdr:nvSpPr>
        <xdr:cNvPr id="3" name="ลูกศร: ลง 2">
          <a:extLst>
            <a:ext uri="{FF2B5EF4-FFF2-40B4-BE49-F238E27FC236}">
              <a16:creationId xmlns:a16="http://schemas.microsoft.com/office/drawing/2014/main" id="{9B8809DC-6342-400F-908A-B166AA88C1D9}"/>
            </a:ext>
          </a:extLst>
        </xdr:cNvPr>
        <xdr:cNvSpPr/>
      </xdr:nvSpPr>
      <xdr:spPr>
        <a:xfrm>
          <a:off x="3105150" y="2447925"/>
          <a:ext cx="228600" cy="152400"/>
        </a:xfrm>
        <a:prstGeom prst="downArrow">
          <a:avLst/>
        </a:prstGeom>
        <a:solidFill>
          <a:srgbClr val="0000FF"/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908D9-0285-4983-B147-B127031407BC}">
  <sheetPr>
    <tabColor rgb="FFFFFF00"/>
  </sheetPr>
  <dimension ref="A1:Y38"/>
  <sheetViews>
    <sheetView showGridLines="0" tabSelected="1" topLeftCell="A10" workbookViewId="0">
      <selection activeCell="P19" sqref="P19"/>
    </sheetView>
  </sheetViews>
  <sheetFormatPr defaultColWidth="9" defaultRowHeight="24.75" customHeight="1" x14ac:dyDescent="0.2"/>
  <cols>
    <col min="1" max="1" width="14.625" style="1" customWidth="1"/>
    <col min="2" max="2" width="5.125" style="1" hidden="1" customWidth="1"/>
    <col min="3" max="3" width="19.75" style="5" customWidth="1"/>
    <col min="4" max="4" width="16.625" style="3" customWidth="1"/>
    <col min="5" max="5" width="8.875" style="1" customWidth="1"/>
    <col min="6" max="6" width="8.875" style="1" hidden="1" customWidth="1"/>
    <col min="7" max="7" width="12" style="1" customWidth="1"/>
    <col min="8" max="8" width="8.875" style="1" hidden="1" customWidth="1"/>
    <col min="9" max="9" width="15" style="1" customWidth="1"/>
    <col min="10" max="10" width="22.875" style="4" customWidth="1"/>
    <col min="11" max="11" width="12.75" style="3" customWidth="1"/>
    <col min="12" max="12" width="1.25" style="1" hidden="1" customWidth="1"/>
    <col min="13" max="25" width="9" style="2"/>
    <col min="26" max="16384" width="9" style="1"/>
  </cols>
  <sheetData>
    <row r="1" spans="1:25" ht="34.5" customHeight="1" x14ac:dyDescent="0.2">
      <c r="A1" s="38" t="s">
        <v>37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3" spans="1:25" ht="24.75" customHeight="1" x14ac:dyDescent="0.2">
      <c r="A3" s="30" t="s">
        <v>36</v>
      </c>
    </row>
    <row r="4" spans="1:25" ht="24.75" customHeight="1" x14ac:dyDescent="0.2">
      <c r="A4" s="6" t="s">
        <v>35</v>
      </c>
    </row>
    <row r="5" spans="1:25" ht="24.75" customHeight="1" x14ac:dyDescent="0.2">
      <c r="A5" s="29"/>
      <c r="D5" s="39" t="s">
        <v>34</v>
      </c>
      <c r="E5" s="39"/>
      <c r="F5" s="39"/>
      <c r="G5" s="39"/>
      <c r="H5" s="39"/>
      <c r="I5" s="39"/>
      <c r="J5" s="39"/>
    </row>
    <row r="6" spans="1:25" ht="24.75" customHeight="1" x14ac:dyDescent="0.2">
      <c r="A6" s="29"/>
      <c r="D6" s="40" t="s">
        <v>33</v>
      </c>
      <c r="E6" s="40"/>
      <c r="F6" s="40"/>
      <c r="G6" s="40"/>
      <c r="H6" s="40"/>
      <c r="I6" s="40"/>
      <c r="J6" s="40"/>
    </row>
    <row r="7" spans="1:25" ht="24.75" customHeight="1" x14ac:dyDescent="0.2">
      <c r="A7" s="29"/>
      <c r="D7" s="9"/>
      <c r="E7" s="9"/>
      <c r="F7" s="9"/>
      <c r="G7" s="9"/>
      <c r="H7" s="9"/>
      <c r="I7" s="9"/>
      <c r="J7" s="9"/>
    </row>
    <row r="9" spans="1:25" ht="24.75" customHeight="1" x14ac:dyDescent="0.2">
      <c r="A9" s="26" t="s">
        <v>32</v>
      </c>
      <c r="B9" s="26"/>
      <c r="C9" s="26" t="s">
        <v>31</v>
      </c>
      <c r="D9" s="28" t="s">
        <v>38</v>
      </c>
      <c r="E9" s="26" t="s">
        <v>30</v>
      </c>
      <c r="F9" s="26"/>
      <c r="G9" s="26" t="s">
        <v>29</v>
      </c>
      <c r="H9" s="26"/>
      <c r="I9" s="43" t="s">
        <v>28</v>
      </c>
      <c r="J9" s="44"/>
      <c r="K9" s="27" t="s">
        <v>27</v>
      </c>
      <c r="L9" s="26" t="s">
        <v>27</v>
      </c>
    </row>
    <row r="10" spans="1:25" ht="24.75" customHeight="1" x14ac:dyDescent="0.2">
      <c r="A10" s="25" t="s">
        <v>26</v>
      </c>
      <c r="B10" s="24">
        <v>31</v>
      </c>
      <c r="C10" s="15" t="s">
        <v>25</v>
      </c>
      <c r="D10" s="18">
        <v>227400</v>
      </c>
      <c r="E10" s="17" t="s">
        <v>11</v>
      </c>
      <c r="F10" s="17" t="s">
        <v>10</v>
      </c>
      <c r="G10" s="15">
        <v>366</v>
      </c>
      <c r="H10" s="15">
        <v>366</v>
      </c>
      <c r="I10" s="14">
        <f>+D10</f>
        <v>227400</v>
      </c>
      <c r="J10" s="23" t="s">
        <v>24</v>
      </c>
      <c r="K10" s="12">
        <f t="shared" ref="K10:K22" si="0">+D10*E10/F10*G10/H10</f>
        <v>13757.7</v>
      </c>
      <c r="L10" s="11">
        <f t="shared" ref="L10:L22" si="1">ROUND(K10,0)</f>
        <v>13758</v>
      </c>
    </row>
    <row r="11" spans="1:25" ht="24.75" customHeight="1" x14ac:dyDescent="0.2">
      <c r="A11" s="20">
        <v>24473</v>
      </c>
      <c r="B11" s="19">
        <v>28</v>
      </c>
      <c r="C11" s="16" t="s">
        <v>12</v>
      </c>
      <c r="D11" s="18">
        <v>1500</v>
      </c>
      <c r="E11" s="17" t="s">
        <v>11</v>
      </c>
      <c r="F11" s="17" t="s">
        <v>10</v>
      </c>
      <c r="G11" s="16">
        <v>335</v>
      </c>
      <c r="H11" s="15">
        <v>366</v>
      </c>
      <c r="I11" s="14">
        <f t="shared" ref="I11:I22" si="2">+D11</f>
        <v>1500</v>
      </c>
      <c r="J11" s="22" t="s">
        <v>23</v>
      </c>
      <c r="K11" s="12">
        <f t="shared" si="0"/>
        <v>83.063524590163937</v>
      </c>
      <c r="L11" s="11">
        <f t="shared" si="1"/>
        <v>83</v>
      </c>
    </row>
    <row r="12" spans="1:25" ht="24.75" customHeight="1" x14ac:dyDescent="0.2">
      <c r="A12" s="20">
        <v>24504</v>
      </c>
      <c r="B12" s="19">
        <v>31</v>
      </c>
      <c r="C12" s="16" t="s">
        <v>12</v>
      </c>
      <c r="D12" s="18">
        <v>500</v>
      </c>
      <c r="E12" s="17" t="s">
        <v>11</v>
      </c>
      <c r="F12" s="17" t="s">
        <v>10</v>
      </c>
      <c r="G12" s="16">
        <v>306</v>
      </c>
      <c r="H12" s="15">
        <v>366</v>
      </c>
      <c r="I12" s="14">
        <f t="shared" si="2"/>
        <v>500</v>
      </c>
      <c r="J12" s="13" t="s">
        <v>22</v>
      </c>
      <c r="K12" s="12">
        <f t="shared" si="0"/>
        <v>25.290983606557376</v>
      </c>
      <c r="L12" s="11">
        <f t="shared" si="1"/>
        <v>25</v>
      </c>
    </row>
    <row r="13" spans="1:25" ht="24.75" customHeight="1" x14ac:dyDescent="0.2">
      <c r="A13" s="20">
        <v>24532</v>
      </c>
      <c r="B13" s="19">
        <v>30</v>
      </c>
      <c r="C13" s="16" t="s">
        <v>12</v>
      </c>
      <c r="D13" s="18">
        <v>500</v>
      </c>
      <c r="E13" s="17" t="s">
        <v>11</v>
      </c>
      <c r="F13" s="17" t="s">
        <v>10</v>
      </c>
      <c r="G13" s="16">
        <v>275</v>
      </c>
      <c r="H13" s="15">
        <v>366</v>
      </c>
      <c r="I13" s="14">
        <f t="shared" si="2"/>
        <v>500</v>
      </c>
      <c r="J13" s="13" t="s">
        <v>21</v>
      </c>
      <c r="K13" s="12">
        <f t="shared" si="0"/>
        <v>22.728825136612024</v>
      </c>
      <c r="L13" s="11">
        <f t="shared" si="1"/>
        <v>23</v>
      </c>
    </row>
    <row r="14" spans="1:25" s="21" customFormat="1" ht="24.75" customHeight="1" x14ac:dyDescent="0.2">
      <c r="A14" s="20">
        <v>24563</v>
      </c>
      <c r="B14" s="19">
        <v>31</v>
      </c>
      <c r="C14" s="16" t="s">
        <v>12</v>
      </c>
      <c r="D14" s="18">
        <v>500</v>
      </c>
      <c r="E14" s="17" t="s">
        <v>11</v>
      </c>
      <c r="F14" s="17" t="s">
        <v>10</v>
      </c>
      <c r="G14" s="16">
        <v>245</v>
      </c>
      <c r="H14" s="15">
        <v>366</v>
      </c>
      <c r="I14" s="14">
        <f t="shared" si="2"/>
        <v>500</v>
      </c>
      <c r="J14" s="13" t="s">
        <v>20</v>
      </c>
      <c r="K14" s="12">
        <f t="shared" si="0"/>
        <v>20.249316939890711</v>
      </c>
      <c r="L14" s="11">
        <f t="shared" si="1"/>
        <v>20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s="21" customFormat="1" ht="24.75" customHeight="1" x14ac:dyDescent="0.2">
      <c r="A15" s="20">
        <v>24593</v>
      </c>
      <c r="B15" s="19">
        <v>30</v>
      </c>
      <c r="C15" s="16" t="s">
        <v>12</v>
      </c>
      <c r="D15" s="18">
        <v>500</v>
      </c>
      <c r="E15" s="17" t="s">
        <v>11</v>
      </c>
      <c r="F15" s="17" t="s">
        <v>10</v>
      </c>
      <c r="G15" s="16">
        <v>214</v>
      </c>
      <c r="H15" s="15">
        <v>366</v>
      </c>
      <c r="I15" s="14">
        <f t="shared" si="2"/>
        <v>500</v>
      </c>
      <c r="J15" s="13" t="s">
        <v>19</v>
      </c>
      <c r="K15" s="12">
        <f t="shared" si="0"/>
        <v>17.687158469945356</v>
      </c>
      <c r="L15" s="11">
        <f t="shared" si="1"/>
        <v>18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s="21" customFormat="1" ht="24.75" customHeight="1" x14ac:dyDescent="0.2">
      <c r="A16" s="20">
        <v>24624</v>
      </c>
      <c r="B16" s="19">
        <v>31</v>
      </c>
      <c r="C16" s="16" t="s">
        <v>12</v>
      </c>
      <c r="D16" s="18">
        <v>500</v>
      </c>
      <c r="E16" s="17" t="s">
        <v>11</v>
      </c>
      <c r="F16" s="17" t="s">
        <v>10</v>
      </c>
      <c r="G16" s="16">
        <v>184</v>
      </c>
      <c r="H16" s="15">
        <v>366</v>
      </c>
      <c r="I16" s="14">
        <f t="shared" si="2"/>
        <v>500</v>
      </c>
      <c r="J16" s="13" t="s">
        <v>18</v>
      </c>
      <c r="K16" s="12">
        <f t="shared" si="0"/>
        <v>15.207650273224044</v>
      </c>
      <c r="L16" s="11">
        <f t="shared" si="1"/>
        <v>15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s="21" customFormat="1" ht="24.75" customHeight="1" x14ac:dyDescent="0.2">
      <c r="A17" s="20">
        <v>24654</v>
      </c>
      <c r="B17" s="19">
        <v>31</v>
      </c>
      <c r="C17" s="16" t="s">
        <v>12</v>
      </c>
      <c r="D17" s="18">
        <v>500</v>
      </c>
      <c r="E17" s="17" t="s">
        <v>11</v>
      </c>
      <c r="F17" s="17" t="s">
        <v>10</v>
      </c>
      <c r="G17" s="16">
        <v>153</v>
      </c>
      <c r="H17" s="15">
        <v>366</v>
      </c>
      <c r="I17" s="14">
        <f t="shared" si="2"/>
        <v>500</v>
      </c>
      <c r="J17" s="13" t="s">
        <v>17</v>
      </c>
      <c r="K17" s="12">
        <f t="shared" si="0"/>
        <v>12.645491803278688</v>
      </c>
      <c r="L17" s="11">
        <f t="shared" si="1"/>
        <v>13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s="21" customFormat="1" ht="24.75" customHeight="1" x14ac:dyDescent="0.2">
      <c r="A18" s="20">
        <v>24685</v>
      </c>
      <c r="B18" s="19">
        <v>30</v>
      </c>
      <c r="C18" s="16" t="s">
        <v>12</v>
      </c>
      <c r="D18" s="18">
        <v>500</v>
      </c>
      <c r="E18" s="17" t="s">
        <v>11</v>
      </c>
      <c r="F18" s="17" t="s">
        <v>10</v>
      </c>
      <c r="G18" s="16">
        <v>122</v>
      </c>
      <c r="H18" s="15">
        <v>366</v>
      </c>
      <c r="I18" s="14">
        <f t="shared" si="2"/>
        <v>500</v>
      </c>
      <c r="J18" s="13" t="s">
        <v>16</v>
      </c>
      <c r="K18" s="12">
        <f t="shared" si="0"/>
        <v>10.083333333333334</v>
      </c>
      <c r="L18" s="11">
        <f t="shared" si="1"/>
        <v>10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24.75" customHeight="1" x14ac:dyDescent="0.2">
      <c r="A19" s="20">
        <v>24716</v>
      </c>
      <c r="B19" s="19">
        <v>31</v>
      </c>
      <c r="C19" s="16" t="s">
        <v>12</v>
      </c>
      <c r="D19" s="18">
        <v>500</v>
      </c>
      <c r="E19" s="17" t="s">
        <v>11</v>
      </c>
      <c r="F19" s="17" t="s">
        <v>10</v>
      </c>
      <c r="G19" s="16">
        <v>92</v>
      </c>
      <c r="H19" s="15">
        <v>366</v>
      </c>
      <c r="I19" s="14">
        <f t="shared" si="2"/>
        <v>500</v>
      </c>
      <c r="J19" s="13" t="s">
        <v>15</v>
      </c>
      <c r="K19" s="12">
        <f t="shared" si="0"/>
        <v>7.6038251366120218</v>
      </c>
      <c r="L19" s="11">
        <f t="shared" si="1"/>
        <v>8</v>
      </c>
    </row>
    <row r="20" spans="1:25" ht="24.75" customHeight="1" x14ac:dyDescent="0.2">
      <c r="A20" s="20">
        <v>24746</v>
      </c>
      <c r="B20" s="19">
        <v>30</v>
      </c>
      <c r="C20" s="16" t="s">
        <v>12</v>
      </c>
      <c r="D20" s="18">
        <v>500</v>
      </c>
      <c r="E20" s="17" t="s">
        <v>11</v>
      </c>
      <c r="F20" s="17" t="s">
        <v>10</v>
      </c>
      <c r="G20" s="16">
        <v>61</v>
      </c>
      <c r="H20" s="15">
        <v>366</v>
      </c>
      <c r="I20" s="14">
        <f t="shared" si="2"/>
        <v>500</v>
      </c>
      <c r="J20" s="13" t="s">
        <v>14</v>
      </c>
      <c r="K20" s="12">
        <f t="shared" si="0"/>
        <v>5.041666666666667</v>
      </c>
      <c r="L20" s="11">
        <f t="shared" si="1"/>
        <v>5</v>
      </c>
    </row>
    <row r="21" spans="1:25" ht="24.75" customHeight="1" x14ac:dyDescent="0.2">
      <c r="A21" s="20">
        <v>24777</v>
      </c>
      <c r="B21" s="19">
        <v>31</v>
      </c>
      <c r="C21" s="16" t="s">
        <v>12</v>
      </c>
      <c r="D21" s="18">
        <v>500</v>
      </c>
      <c r="E21" s="17" t="s">
        <v>11</v>
      </c>
      <c r="F21" s="17" t="s">
        <v>10</v>
      </c>
      <c r="G21" s="16">
        <v>31</v>
      </c>
      <c r="H21" s="15">
        <v>366</v>
      </c>
      <c r="I21" s="14">
        <f t="shared" si="2"/>
        <v>500</v>
      </c>
      <c r="J21" s="13" t="s">
        <v>13</v>
      </c>
      <c r="K21" s="12">
        <f t="shared" si="0"/>
        <v>2.5621584699453552</v>
      </c>
      <c r="L21" s="11">
        <f t="shared" si="1"/>
        <v>3</v>
      </c>
    </row>
    <row r="22" spans="1:25" ht="24.75" customHeight="1" x14ac:dyDescent="0.2">
      <c r="A22" s="20">
        <v>24807</v>
      </c>
      <c r="B22" s="19">
        <v>0</v>
      </c>
      <c r="C22" s="16" t="s">
        <v>12</v>
      </c>
      <c r="D22" s="18">
        <v>500</v>
      </c>
      <c r="E22" s="17" t="s">
        <v>11</v>
      </c>
      <c r="F22" s="17" t="s">
        <v>10</v>
      </c>
      <c r="G22" s="16">
        <v>0</v>
      </c>
      <c r="H22" s="15">
        <v>366</v>
      </c>
      <c r="I22" s="14">
        <f t="shared" si="2"/>
        <v>500</v>
      </c>
      <c r="J22" s="13" t="s">
        <v>9</v>
      </c>
      <c r="K22" s="12">
        <f t="shared" si="0"/>
        <v>0</v>
      </c>
      <c r="L22" s="11">
        <f t="shared" si="1"/>
        <v>0</v>
      </c>
    </row>
    <row r="23" spans="1:25" ht="24.75" customHeight="1" thickBot="1" x14ac:dyDescent="0.25">
      <c r="A23" s="31" t="s">
        <v>8</v>
      </c>
      <c r="B23" s="32">
        <f>SUM(B10:B22)</f>
        <v>365</v>
      </c>
      <c r="C23" s="33"/>
      <c r="D23" s="34">
        <f>SUM(D10:D22)</f>
        <v>234400</v>
      </c>
      <c r="E23" s="32"/>
      <c r="F23" s="32"/>
      <c r="G23" s="32"/>
      <c r="H23" s="32"/>
      <c r="I23" s="35"/>
      <c r="J23" s="36"/>
      <c r="K23" s="37">
        <f>SUM(K10:K22)</f>
        <v>13979.86393442623</v>
      </c>
      <c r="L23" s="10">
        <f>SUM(L10:L22)</f>
        <v>13981</v>
      </c>
    </row>
    <row r="24" spans="1:25" ht="24.75" customHeight="1" thickTop="1" x14ac:dyDescent="0.2"/>
    <row r="25" spans="1:25" ht="24.75" customHeight="1" x14ac:dyDescent="0.2">
      <c r="A25" s="1" t="s">
        <v>7</v>
      </c>
    </row>
    <row r="26" spans="1:25" ht="24.75" customHeight="1" x14ac:dyDescent="0.2">
      <c r="A26" s="1" t="s">
        <v>6</v>
      </c>
    </row>
    <row r="27" spans="1:25" ht="24.75" customHeight="1" x14ac:dyDescent="0.2">
      <c r="A27" s="1" t="s">
        <v>5</v>
      </c>
      <c r="D27" s="9"/>
      <c r="J27" s="9"/>
    </row>
    <row r="28" spans="1:25" ht="24.75" customHeight="1" x14ac:dyDescent="0.2">
      <c r="A28" s="6" t="s">
        <v>4</v>
      </c>
    </row>
    <row r="29" spans="1:25" ht="24.75" customHeight="1" x14ac:dyDescent="0.2">
      <c r="D29" s="41" t="s">
        <v>3</v>
      </c>
      <c r="E29" s="41"/>
      <c r="F29" s="41"/>
      <c r="G29" s="41"/>
      <c r="H29" s="8"/>
      <c r="I29" s="8"/>
    </row>
    <row r="30" spans="1:25" ht="24.75" customHeight="1" x14ac:dyDescent="0.2">
      <c r="D30" s="42">
        <v>100</v>
      </c>
      <c r="E30" s="42"/>
      <c r="F30" s="42"/>
      <c r="G30" s="42"/>
      <c r="H30" s="5"/>
      <c r="I30" s="5"/>
      <c r="J30" s="7"/>
    </row>
    <row r="31" spans="1:25" ht="24.75" customHeight="1" x14ac:dyDescent="0.2">
      <c r="A31" s="6" t="s">
        <v>2</v>
      </c>
    </row>
    <row r="32" spans="1:25" ht="24.75" customHeight="1" x14ac:dyDescent="0.2">
      <c r="A32" s="1" t="s">
        <v>1</v>
      </c>
    </row>
    <row r="33" spans="1:25" ht="24.75" customHeight="1" x14ac:dyDescent="0.2">
      <c r="A33" s="1" t="s">
        <v>0</v>
      </c>
    </row>
    <row r="37" spans="1:25" s="3" customFormat="1" ht="24.75" customHeight="1" x14ac:dyDescent="0.2">
      <c r="A37" s="1"/>
      <c r="B37" s="1"/>
      <c r="C37" s="5"/>
      <c r="E37" s="5"/>
      <c r="F37" s="5"/>
      <c r="G37" s="5"/>
      <c r="H37" s="5"/>
      <c r="I37" s="5"/>
      <c r="J37" s="4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s="3" customFormat="1" ht="24.75" customHeight="1" x14ac:dyDescent="0.2">
      <c r="A38" s="1"/>
      <c r="B38" s="1"/>
      <c r="C38" s="5"/>
      <c r="J38" s="4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</sheetData>
  <mergeCells count="6">
    <mergeCell ref="A1:L1"/>
    <mergeCell ref="D5:J5"/>
    <mergeCell ref="D6:J6"/>
    <mergeCell ref="D29:G29"/>
    <mergeCell ref="D30:G30"/>
    <mergeCell ref="I9:J9"/>
  </mergeCells>
  <pageMargins left="0.45" right="0.22" top="0.35433070866141736" bottom="0.15748031496062992" header="0.31496062992125984" footer="0.31496062992125984"/>
  <pageSetup scale="87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วิธีคำนวณเงินปันผล 2567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Waranchaya Charoenyasanawit</dc:creator>
  <cp:lastModifiedBy>Admin</cp:lastModifiedBy>
  <dcterms:created xsi:type="dcterms:W3CDTF">2025-01-31T03:13:34Z</dcterms:created>
  <dcterms:modified xsi:type="dcterms:W3CDTF">2025-01-31T05:58:29Z</dcterms:modified>
</cp:coreProperties>
</file>